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"/>
    </mc:Choice>
  </mc:AlternateContent>
  <xr:revisionPtr revIDLastSave="0" documentId="13_ncr:1_{F1EB0496-1CAB-429F-88D2-86879C9367B1}" xr6:coauthVersionLast="47" xr6:coauthVersionMax="47" xr10:uidLastSave="{00000000-0000-0000-0000-000000000000}"/>
  <workbookProtection workbookAlgorithmName="SHA-512" workbookHashValue="Ju96Wnicmf6s5DeGlSBH2fEY1qDiHpsji1akGnaki6sI7cyIWhTFrCCP5mFPDG6qxDQlSaAlNZrgxwBa5CNx4g==" workbookSaltValue="9NkUeP96KDyZ6wZJd9IvCg==" workbookSpinCount="100000" lockStructure="1"/>
  <bookViews>
    <workbookView xWindow="-108" yWindow="-108" windowWidth="23256" windowHeight="12576" xr2:uid="{69D8BA0C-5893-4C88-992E-E0BCFADBB78E}"/>
  </bookViews>
  <sheets>
    <sheet name="Nutzungshinweise" sheetId="3" r:id="rId1"/>
    <sheet name="Erweiterter Komponententausch" sheetId="1" r:id="rId2"/>
  </sheets>
  <definedNames>
    <definedName name="_xlnm.Print_Area" localSheetId="1">'Erweiterter Komponententausch'!$A$1:$N$25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" i="1" l="1"/>
  <c r="Q8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X10" i="1"/>
  <c r="X9" i="1"/>
  <c r="AK7" i="1"/>
  <c r="AK8" i="1"/>
  <c r="Y8" i="1"/>
  <c r="Z8" i="1"/>
  <c r="AA8" i="1"/>
  <c r="AB8" i="1"/>
  <c r="AC8" i="1"/>
  <c r="AD8" i="1"/>
  <c r="AE8" i="1"/>
  <c r="AF8" i="1"/>
  <c r="AG8" i="1"/>
  <c r="AH8" i="1"/>
  <c r="AI8" i="1"/>
  <c r="AJ8" i="1"/>
  <c r="X8" i="1"/>
  <c r="AH7" i="1"/>
  <c r="AI7" i="1"/>
  <c r="AJ7" i="1"/>
  <c r="Y7" i="1"/>
  <c r="Z7" i="1"/>
  <c r="AA7" i="1"/>
  <c r="AB7" i="1"/>
  <c r="AC7" i="1"/>
  <c r="AD7" i="1"/>
  <c r="AE7" i="1"/>
  <c r="AF7" i="1"/>
  <c r="AG7" i="1"/>
  <c r="X7" i="1"/>
  <c r="U9" i="1"/>
  <c r="R9" i="1"/>
  <c r="T9" i="1"/>
  <c r="U8" i="1"/>
  <c r="T8" i="1"/>
  <c r="R8" i="1"/>
  <c r="Q10" i="1" l="1"/>
  <c r="T10" i="1"/>
  <c r="U10" i="1" l="1"/>
  <c r="F3" i="1" s="1"/>
  <c r="R10" i="1"/>
  <c r="C3" i="1" s="1"/>
</calcChain>
</file>

<file path=xl/sharedStrings.xml><?xml version="1.0" encoding="utf-8"?>
<sst xmlns="http://schemas.openxmlformats.org/spreadsheetml/2006/main" count="35" uniqueCount="34">
  <si>
    <t>Stufe 1</t>
  </si>
  <si>
    <t>Stufe 1 - Messystem</t>
  </si>
  <si>
    <t>NIO</t>
  </si>
  <si>
    <t>IO</t>
  </si>
  <si>
    <t>Stufe 2 Montage</t>
  </si>
  <si>
    <t>Bestanden</t>
  </si>
  <si>
    <t>Stufe 2</t>
  </si>
  <si>
    <t>Stufe 3</t>
  </si>
  <si>
    <t>Teil A</t>
  </si>
  <si>
    <t>Teil B</t>
  </si>
  <si>
    <t>Teil C</t>
  </si>
  <si>
    <t>Teil D</t>
  </si>
  <si>
    <t>Teil E</t>
  </si>
  <si>
    <t>Teil F</t>
  </si>
  <si>
    <t>Teil G</t>
  </si>
  <si>
    <t>Komponententausch</t>
  </si>
  <si>
    <t>Erweiterter Komponententausch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</si>
  <si>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</si>
  <si>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</si>
  <si>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</si>
  <si>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</si>
  <si>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</si>
  <si>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</si>
  <si>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</si>
  <si>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</si>
  <si>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</si>
  <si>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</si>
  <si>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</si>
  <si>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</si>
  <si>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</si>
  <si>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Nicht bestanden</t>
  </si>
  <si>
    <t>Dropdown</t>
  </si>
  <si>
    <t>stufe 2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</si>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</sst>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1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Alignment="1"/>
    <xf numFmtId="0" fontId="2" fillId="0" borderId="0" xfId="0" applyFont="1"/>
    <xf numFmtId="0" fontId="5" fillId="0" borderId="0" xfId="0" applyFont="1"/>
    <xf numFmtId="0" fontId="9" fillId="0" borderId="0" xfId="1" applyFont="1" applyBorder="1"/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16" fillId="0" borderId="0" xfId="0" applyFont="1"/>
    <xf numFmtId="0" fontId="16" fillId="0" borderId="1" xfId="0" applyFont="1" applyBorder="1" applyAlignment="1"/>
    <xf numFmtId="0" fontId="16" fillId="0" borderId="1" xfId="0" applyFont="1" applyBorder="1"/>
    <xf numFmtId="0" fontId="16" fillId="0" borderId="4" xfId="0" applyFont="1" applyBorder="1"/>
    <xf numFmtId="0" fontId="16" fillId="0" borderId="4" xfId="0" applyFont="1" applyBorder="1" applyAlignment="1"/>
    <xf numFmtId="0" fontId="2" fillId="0" borderId="15" xfId="0" applyFont="1" applyBorder="1"/>
    <xf numFmtId="0" fontId="0" fillId="0" borderId="16" xfId="0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14" xfId="0" applyFont="1" applyBorder="1"/>
    <xf numFmtId="0" fontId="2" fillId="0" borderId="0" xfId="0" applyFont="1" applyFill="1" applyBorder="1"/>
    <xf numFmtId="0" fontId="18" fillId="0" borderId="0" xfId="0" applyFont="1"/>
    <xf numFmtId="0" fontId="0" fillId="0" borderId="0" xfId="0"/>
    <xf numFmtId="0" fontId="19" fillId="0" borderId="0" xfId="2"/>
    <xf numFmtId="0" fontId="19" fillId="0" borderId="6" xfId="2" applyBorder="1"/>
    <xf numFmtId="0" fontId="19" fillId="0" borderId="7" xfId="2" applyBorder="1"/>
    <xf numFmtId="0" fontId="19" fillId="0" borderId="8" xfId="2" applyBorder="1"/>
    <xf numFmtId="0" fontId="19" fillId="0" borderId="9" xfId="2" applyBorder="1"/>
    <xf numFmtId="0" fontId="19" fillId="0" borderId="10" xfId="2" applyBorder="1"/>
    <xf numFmtId="0" fontId="4" fillId="0" borderId="0" xfId="2" applyFont="1"/>
    <xf numFmtId="0" fontId="6" fillId="0" borderId="0" xfId="2" applyFont="1"/>
    <xf numFmtId="0" fontId="7" fillId="0" borderId="0" xfId="2" applyFont="1" applyAlignment="1">
      <alignment vertical="top"/>
    </xf>
    <xf numFmtId="0" fontId="10" fillId="0" borderId="0" xfId="2" applyFont="1" applyAlignment="1">
      <alignment vertical="top" wrapText="1"/>
    </xf>
    <xf numFmtId="0" fontId="19" fillId="0" borderId="0" xfId="2"/>
    <xf numFmtId="0" fontId="12" fillId="0" borderId="0" xfId="2" applyFont="1" applyAlignment="1">
      <alignment vertical="top" wrapText="1"/>
    </xf>
    <xf numFmtId="0" fontId="19" fillId="0" borderId="0" xfId="2" applyAlignment="1">
      <alignment vertical="top"/>
    </xf>
    <xf numFmtId="0" fontId="12" fillId="0" borderId="0" xfId="2" applyFont="1"/>
    <xf numFmtId="0" fontId="19" fillId="0" borderId="11" xfId="2" applyBorder="1"/>
    <xf numFmtId="0" fontId="19" fillId="0" borderId="12" xfId="2" applyBorder="1"/>
    <xf numFmtId="0" fontId="19" fillId="0" borderId="13" xfId="2" applyBorder="1"/>
    <xf numFmtId="0" fontId="1" fillId="0" borderId="9" xfId="1" applyBorder="1" applyAlignment="1">
      <alignment vertical="top"/>
    </xf>
    <xf numFmtId="0" fontId="1" fillId="0" borderId="0" xfId="1" applyAlignment="1">
      <alignment vertical="center"/>
    </xf>
    <xf numFmtId="0" fontId="12" fillId="0" borderId="0" xfId="2" applyFont="1" applyAlignment="1">
      <alignment vertical="top" wrapText="1"/>
    </xf>
    <xf numFmtId="0" fontId="19" fillId="0" borderId="0" xfId="2"/>
    <xf numFmtId="0" fontId="14" fillId="0" borderId="0" xfId="3" applyFont="1" applyBorder="1" applyAlignment="1">
      <alignment vertical="top"/>
    </xf>
    <xf numFmtId="0" fontId="14" fillId="0" borderId="0" xfId="3" applyFont="1" applyAlignment="1">
      <alignment vertical="top"/>
    </xf>
    <xf numFmtId="0" fontId="3" fillId="0" borderId="0" xfId="2" applyFont="1" applyAlignment="1">
      <alignment horizontal="left"/>
    </xf>
    <xf numFmtId="0" fontId="15" fillId="2" borderId="0" xfId="3" applyFont="1" applyFill="1" applyBorder="1" applyAlignment="1">
      <alignment horizontal="center" vertical="center" wrapText="1"/>
    </xf>
    <xf numFmtId="0" fontId="15" fillId="2" borderId="0" xfId="3" applyFont="1" applyFill="1" applyAlignment="1">
      <alignment horizontal="center" vertical="center"/>
    </xf>
    <xf numFmtId="0" fontId="14" fillId="0" borderId="0" xfId="3" applyFont="1" applyBorder="1" applyAlignment="1">
      <alignment horizontal="left" vertical="top"/>
    </xf>
    <xf numFmtId="0" fontId="14" fillId="0" borderId="10" xfId="3" applyFont="1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7" fillId="0" borderId="5" xfId="0" applyFont="1" applyBorder="1" applyAlignment="1">
      <alignment horizontal="left" vertical="center"/>
    </xf>
    <xf numFmtId="0" fontId="16" fillId="0" borderId="4" xfId="0" applyFont="1" applyBorder="1" applyAlignment="1">
      <alignment horizontal="center"/>
    </xf>
  </cellXfs>
  <cellStyles count="4">
    <cellStyle name="Link" xfId="1" builtinId="8"/>
    <cellStyle name="Link 2" xfId="3" xr:uid="{730C087A-0068-4E5F-B325-980D1C446596}"/>
    <cellStyle name="Standard" xfId="0" builtinId="0"/>
    <cellStyle name="Standard 5" xfId="2" xr:uid="{94DE3C08-D43B-47B3-9AC9-AEFF603242FA}"/>
  </cellStyles>
  <dxfs count="2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33801237030244E-2"/>
          <c:y val="0.17171296296296296"/>
          <c:w val="0.95916539844284154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strRef>
              <c:f>'Erweiterter Komponententausch'!$A$6</c:f>
              <c:strCache>
                <c:ptCount val="1"/>
                <c:pt idx="0">
                  <c:v>IO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val>
            <c:numRef>
              <c:f>'Erweiterter Komponententausch'!$B$6:$N$6</c:f>
              <c:numCache>
                <c:formatCode>General</c:formatCode>
                <c:ptCount val="13"/>
                <c:pt idx="0">
                  <c:v>0.1</c:v>
                </c:pt>
                <c:pt idx="1">
                  <c:v>0.2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0.72</c:v>
                </c:pt>
                <c:pt idx="11">
                  <c:v>0.1</c:v>
                </c:pt>
                <c:pt idx="12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0-4CFF-9249-70389E204E04}"/>
            </c:ext>
          </c:extLst>
        </c:ser>
        <c:ser>
          <c:idx val="1"/>
          <c:order val="1"/>
          <c:tx>
            <c:strRef>
              <c:f>'Erweiterter Komponententausch'!$A$7</c:f>
              <c:strCache>
                <c:ptCount val="1"/>
                <c:pt idx="0">
                  <c:v>NIO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val>
            <c:numRef>
              <c:f>'Erweiterter Komponententausch'!$B$7:$N$7</c:f>
              <c:numCache>
                <c:formatCode>General</c:formatCode>
                <c:ptCount val="13"/>
                <c:pt idx="0">
                  <c:v>0.65</c:v>
                </c:pt>
                <c:pt idx="1">
                  <c:v>0.6</c:v>
                </c:pt>
                <c:pt idx="2">
                  <c:v>0.6</c:v>
                </c:pt>
                <c:pt idx="3">
                  <c:v>0.62</c:v>
                </c:pt>
                <c:pt idx="4">
                  <c:v>0.6</c:v>
                </c:pt>
                <c:pt idx="5">
                  <c:v>0.65</c:v>
                </c:pt>
                <c:pt idx="6">
                  <c:v>0.63</c:v>
                </c:pt>
                <c:pt idx="7">
                  <c:v>0.65</c:v>
                </c:pt>
                <c:pt idx="8">
                  <c:v>0.65</c:v>
                </c:pt>
                <c:pt idx="9">
                  <c:v>0.55000000000000004</c:v>
                </c:pt>
                <c:pt idx="10">
                  <c:v>0.15</c:v>
                </c:pt>
                <c:pt idx="11">
                  <c:v>0.64</c:v>
                </c:pt>
                <c:pt idx="12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0-4CFF-9249-70389E204E04}"/>
            </c:ext>
          </c:extLst>
        </c:ser>
        <c:ser>
          <c:idx val="2"/>
          <c:order val="2"/>
          <c:tx>
            <c:strRef>
              <c:f>'Erweiterter Komponententausch'!$W$8</c:f>
              <c:strCache>
                <c:ptCount val="1"/>
              </c:strCache>
            </c:strRef>
          </c:tx>
          <c:spPr>
            <a:ln w="1270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'Erweiterter Komponententausch'!$X$8:$AJ$8</c:f>
              <c:numCache>
                <c:formatCode>General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D-4107-9579-0F66E1C932B5}"/>
            </c:ext>
          </c:extLst>
        </c:ser>
        <c:ser>
          <c:idx val="3"/>
          <c:order val="3"/>
          <c:tx>
            <c:strRef>
              <c:f>'Erweiterter Komponententausch'!$W$7</c:f>
              <c:strCache>
                <c:ptCount val="1"/>
              </c:strCache>
            </c:strRef>
          </c:tx>
          <c:spPr>
            <a:ln w="1270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'Erweiterter Komponententausch'!$X$7:$AJ$7</c:f>
              <c:numCache>
                <c:formatCode>General</c:formatCode>
                <c:ptCount val="10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D-4107-9579-0F66E1C932B5}"/>
            </c:ext>
          </c:extLst>
        </c:ser>
        <c:ser>
          <c:idx val="4"/>
          <c:order val="4"/>
          <c:tx>
            <c:strRef>
              <c:f>'Erweiterter Komponententausch'!$W$9</c:f>
              <c:strCache>
                <c:ptCount val="1"/>
              </c:strCache>
            </c:strRef>
          </c:tx>
          <c:spPr>
            <a:ln w="1270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'Erweiterter Komponententausch'!$X$9:$AJ$9</c:f>
              <c:numCache>
                <c:formatCode>General</c:formatCode>
                <c:ptCount val="10"/>
                <c:pt idx="0">
                  <c:v>0.65</c:v>
                </c:pt>
                <c:pt idx="1">
                  <c:v>0.65</c:v>
                </c:pt>
                <c:pt idx="2">
                  <c:v>0.65</c:v>
                </c:pt>
                <c:pt idx="3">
                  <c:v>0.65</c:v>
                </c:pt>
                <c:pt idx="4">
                  <c:v>0.65</c:v>
                </c:pt>
                <c:pt idx="5">
                  <c:v>0.65</c:v>
                </c:pt>
                <c:pt idx="6">
                  <c:v>0.65</c:v>
                </c:pt>
                <c:pt idx="7">
                  <c:v>0.65</c:v>
                </c:pt>
                <c:pt idx="8">
                  <c:v>0.65</c:v>
                </c:pt>
                <c:pt idx="9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9D-4107-9579-0F66E1C932B5}"/>
            </c:ext>
          </c:extLst>
        </c:ser>
        <c:ser>
          <c:idx val="5"/>
          <c:order val="5"/>
          <c:tx>
            <c:strRef>
              <c:f>'Erweiterter Komponententausch'!$W$10</c:f>
              <c:strCache>
                <c:ptCount val="1"/>
              </c:strCache>
            </c:strRef>
          </c:tx>
          <c:spPr>
            <a:ln w="1270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'Erweiterter Komponententausch'!$X$10:$AJ$10</c:f>
              <c:numCache>
                <c:formatCode>General</c:formatCode>
                <c:ptCount val="10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D-4107-9579-0F66E1C93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414920"/>
        <c:axId val="690416888"/>
      </c:lineChart>
      <c:catAx>
        <c:axId val="690414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0416888"/>
        <c:crosses val="autoZero"/>
        <c:auto val="1"/>
        <c:lblAlgn val="ctr"/>
        <c:lblOffset val="100"/>
        <c:noMultiLvlLbl val="0"/>
      </c:catAx>
      <c:valAx>
        <c:axId val="690416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0414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987301866596282E-2"/>
          <c:y val="0.88490159297954796"/>
          <c:w val="0.16891814304461941"/>
          <c:h val="7.79091325495670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73370A-AC8B-4201-829A-6AB4F01A9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B9B616-BBF4-4A65-A023-0590C19E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</xdr:colOff>
      <xdr:row>7</xdr:row>
      <xdr:rowOff>0</xdr:rowOff>
    </xdr:from>
    <xdr:to>
      <xdr:col>2</xdr:col>
      <xdr:colOff>7620</xdr:colOff>
      <xdr:row>24</xdr:row>
      <xdr:rowOff>45720</xdr:rowOff>
    </xdr:to>
    <xdr:cxnSp macro="">
      <xdr:nvCxnSpPr>
        <xdr:cNvPr id="6" name="Gerader Verbinder 5">
          <a:extLst>
            <a:ext uri="{FF2B5EF4-FFF2-40B4-BE49-F238E27FC236}">
              <a16:creationId xmlns:a16="http://schemas.microsoft.com/office/drawing/2014/main" id="{651B7F11-4272-4C51-9A5B-C5C541FE248D}"/>
            </a:ext>
          </a:extLst>
        </xdr:cNvPr>
        <xdr:cNvCxnSpPr/>
      </xdr:nvCxnSpPr>
      <xdr:spPr>
        <a:xfrm>
          <a:off x="1272540" y="1684020"/>
          <a:ext cx="0" cy="316230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24</xdr:row>
      <xdr:rowOff>45720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4962C764-46F7-4C08-9D44-510CC58BC250}"/>
            </a:ext>
          </a:extLst>
        </xdr:cNvPr>
        <xdr:cNvCxnSpPr/>
      </xdr:nvCxnSpPr>
      <xdr:spPr>
        <a:xfrm>
          <a:off x="2377440" y="1021080"/>
          <a:ext cx="0" cy="315468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7</xdr:row>
      <xdr:rowOff>0</xdr:rowOff>
    </xdr:from>
    <xdr:to>
      <xdr:col>4</xdr:col>
      <xdr:colOff>0</xdr:colOff>
      <xdr:row>24</xdr:row>
      <xdr:rowOff>45720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78D38050-6DCD-4D11-B666-94C0AFF7CE0F}"/>
            </a:ext>
          </a:extLst>
        </xdr:cNvPr>
        <xdr:cNvCxnSpPr/>
      </xdr:nvCxnSpPr>
      <xdr:spPr>
        <a:xfrm>
          <a:off x="3169920" y="1021080"/>
          <a:ext cx="0" cy="3154680"/>
        </a:xfrm>
        <a:prstGeom prst="line">
          <a:avLst/>
        </a:prstGeom>
        <a:ln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0</xdr:rowOff>
    </xdr:from>
    <xdr:to>
      <xdr:col>5</xdr:col>
      <xdr:colOff>0</xdr:colOff>
      <xdr:row>24</xdr:row>
      <xdr:rowOff>45720</xdr:rowOff>
    </xdr:to>
    <xdr:cxnSp macro="">
      <xdr:nvCxnSpPr>
        <xdr:cNvPr id="9" name="Gerader Verbinder 8">
          <a:extLst>
            <a:ext uri="{FF2B5EF4-FFF2-40B4-BE49-F238E27FC236}">
              <a16:creationId xmlns:a16="http://schemas.microsoft.com/office/drawing/2014/main" id="{AFA1036F-F6C6-4CE5-9791-F2574FBCB181}"/>
            </a:ext>
          </a:extLst>
        </xdr:cNvPr>
        <xdr:cNvCxnSpPr/>
      </xdr:nvCxnSpPr>
      <xdr:spPr>
        <a:xfrm>
          <a:off x="3962400" y="1021080"/>
          <a:ext cx="0" cy="315468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7</xdr:row>
      <xdr:rowOff>0</xdr:rowOff>
    </xdr:from>
    <xdr:to>
      <xdr:col>6</xdr:col>
      <xdr:colOff>0</xdr:colOff>
      <xdr:row>24</xdr:row>
      <xdr:rowOff>45720</xdr:rowOff>
    </xdr:to>
    <xdr:cxnSp macro="">
      <xdr:nvCxnSpPr>
        <xdr:cNvPr id="10" name="Gerader Verbinder 9">
          <a:extLst>
            <a:ext uri="{FF2B5EF4-FFF2-40B4-BE49-F238E27FC236}">
              <a16:creationId xmlns:a16="http://schemas.microsoft.com/office/drawing/2014/main" id="{7CBDE4A5-678F-49BE-AEBA-4942EC054FB1}"/>
            </a:ext>
          </a:extLst>
        </xdr:cNvPr>
        <xdr:cNvCxnSpPr/>
      </xdr:nvCxnSpPr>
      <xdr:spPr>
        <a:xfrm>
          <a:off x="4743450" y="1014413"/>
          <a:ext cx="0" cy="312229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0</xdr:rowOff>
    </xdr:from>
    <xdr:to>
      <xdr:col>7</xdr:col>
      <xdr:colOff>0</xdr:colOff>
      <xdr:row>24</xdr:row>
      <xdr:rowOff>45720</xdr:rowOff>
    </xdr:to>
    <xdr:cxnSp macro="">
      <xdr:nvCxnSpPr>
        <xdr:cNvPr id="11" name="Gerader Verbinder 10">
          <a:extLst>
            <a:ext uri="{FF2B5EF4-FFF2-40B4-BE49-F238E27FC236}">
              <a16:creationId xmlns:a16="http://schemas.microsoft.com/office/drawing/2014/main" id="{A9A58B12-9378-433B-B029-86DFDF42A5B6}"/>
            </a:ext>
          </a:extLst>
        </xdr:cNvPr>
        <xdr:cNvCxnSpPr/>
      </xdr:nvCxnSpPr>
      <xdr:spPr>
        <a:xfrm>
          <a:off x="5534025" y="1014413"/>
          <a:ext cx="0" cy="3122295"/>
        </a:xfrm>
        <a:prstGeom prst="line">
          <a:avLst/>
        </a:prstGeom>
        <a:ln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7</xdr:row>
      <xdr:rowOff>0</xdr:rowOff>
    </xdr:from>
    <xdr:to>
      <xdr:col>8</xdr:col>
      <xdr:colOff>0</xdr:colOff>
      <xdr:row>24</xdr:row>
      <xdr:rowOff>45720</xdr:rowOff>
    </xdr:to>
    <xdr:cxnSp macro="">
      <xdr:nvCxnSpPr>
        <xdr:cNvPr id="12" name="Gerader Verbinder 11">
          <a:extLst>
            <a:ext uri="{FF2B5EF4-FFF2-40B4-BE49-F238E27FC236}">
              <a16:creationId xmlns:a16="http://schemas.microsoft.com/office/drawing/2014/main" id="{BAE5CFB0-F692-4ED6-8C8B-56196B60646C}"/>
            </a:ext>
          </a:extLst>
        </xdr:cNvPr>
        <xdr:cNvCxnSpPr/>
      </xdr:nvCxnSpPr>
      <xdr:spPr>
        <a:xfrm>
          <a:off x="6324600" y="1014413"/>
          <a:ext cx="0" cy="312229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7</xdr:row>
      <xdr:rowOff>0</xdr:rowOff>
    </xdr:from>
    <xdr:to>
      <xdr:col>9</xdr:col>
      <xdr:colOff>0</xdr:colOff>
      <xdr:row>24</xdr:row>
      <xdr:rowOff>45720</xdr:rowOff>
    </xdr:to>
    <xdr:cxnSp macro="">
      <xdr:nvCxnSpPr>
        <xdr:cNvPr id="13" name="Gerader Verbinder 12">
          <a:extLst>
            <a:ext uri="{FF2B5EF4-FFF2-40B4-BE49-F238E27FC236}">
              <a16:creationId xmlns:a16="http://schemas.microsoft.com/office/drawing/2014/main" id="{5175C8BA-A368-4574-9890-663C589DFD54}"/>
            </a:ext>
          </a:extLst>
        </xdr:cNvPr>
        <xdr:cNvCxnSpPr/>
      </xdr:nvCxnSpPr>
      <xdr:spPr>
        <a:xfrm>
          <a:off x="7115175" y="1014413"/>
          <a:ext cx="0" cy="312229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7</xdr:row>
      <xdr:rowOff>0</xdr:rowOff>
    </xdr:from>
    <xdr:to>
      <xdr:col>10</xdr:col>
      <xdr:colOff>0</xdr:colOff>
      <xdr:row>24</xdr:row>
      <xdr:rowOff>45720</xdr:rowOff>
    </xdr:to>
    <xdr:cxnSp macro="">
      <xdr:nvCxnSpPr>
        <xdr:cNvPr id="14" name="Gerader Verbinder 13">
          <a:extLst>
            <a:ext uri="{FF2B5EF4-FFF2-40B4-BE49-F238E27FC236}">
              <a16:creationId xmlns:a16="http://schemas.microsoft.com/office/drawing/2014/main" id="{1E13D226-5E17-4F2B-ABE4-5135A77233B0}"/>
            </a:ext>
          </a:extLst>
        </xdr:cNvPr>
        <xdr:cNvCxnSpPr/>
      </xdr:nvCxnSpPr>
      <xdr:spPr>
        <a:xfrm>
          <a:off x="7905750" y="1014413"/>
          <a:ext cx="0" cy="312229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7</xdr:row>
      <xdr:rowOff>0</xdr:rowOff>
    </xdr:from>
    <xdr:to>
      <xdr:col>11</xdr:col>
      <xdr:colOff>0</xdr:colOff>
      <xdr:row>24</xdr:row>
      <xdr:rowOff>45720</xdr:rowOff>
    </xdr:to>
    <xdr:cxnSp macro="">
      <xdr:nvCxnSpPr>
        <xdr:cNvPr id="15" name="Gerader Verbinder 14">
          <a:extLst>
            <a:ext uri="{FF2B5EF4-FFF2-40B4-BE49-F238E27FC236}">
              <a16:creationId xmlns:a16="http://schemas.microsoft.com/office/drawing/2014/main" id="{585EFE28-B6E4-45D8-9AFF-513F2DB2D728}"/>
            </a:ext>
          </a:extLst>
        </xdr:cNvPr>
        <xdr:cNvCxnSpPr/>
      </xdr:nvCxnSpPr>
      <xdr:spPr>
        <a:xfrm>
          <a:off x="8696325" y="1014413"/>
          <a:ext cx="0" cy="3122295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15240</xdr:colOff>
      <xdr:row>7</xdr:row>
      <xdr:rowOff>0</xdr:rowOff>
    </xdr:from>
    <xdr:to>
      <xdr:col>12</xdr:col>
      <xdr:colOff>15240</xdr:colOff>
      <xdr:row>24</xdr:row>
      <xdr:rowOff>45720</xdr:rowOff>
    </xdr:to>
    <xdr:cxnSp macro="">
      <xdr:nvCxnSpPr>
        <xdr:cNvPr id="16" name="Gerader Verbinder 15">
          <a:extLst>
            <a:ext uri="{FF2B5EF4-FFF2-40B4-BE49-F238E27FC236}">
              <a16:creationId xmlns:a16="http://schemas.microsoft.com/office/drawing/2014/main" id="{A888FFBC-E69E-406B-BEED-0F6B90600C4E}"/>
            </a:ext>
          </a:extLst>
        </xdr:cNvPr>
        <xdr:cNvCxnSpPr/>
      </xdr:nvCxnSpPr>
      <xdr:spPr>
        <a:xfrm>
          <a:off x="9525000" y="1021080"/>
          <a:ext cx="0" cy="315468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7</xdr:row>
      <xdr:rowOff>0</xdr:rowOff>
    </xdr:from>
    <xdr:to>
      <xdr:col>13</xdr:col>
      <xdr:colOff>0</xdr:colOff>
      <xdr:row>24</xdr:row>
      <xdr:rowOff>45720</xdr:rowOff>
    </xdr:to>
    <xdr:cxnSp macro="">
      <xdr:nvCxnSpPr>
        <xdr:cNvPr id="17" name="Gerader Verbinder 16">
          <a:extLst>
            <a:ext uri="{FF2B5EF4-FFF2-40B4-BE49-F238E27FC236}">
              <a16:creationId xmlns:a16="http://schemas.microsoft.com/office/drawing/2014/main" id="{84D2D17F-3FFA-4742-A098-7C4028D3C25B}"/>
            </a:ext>
          </a:extLst>
        </xdr:cNvPr>
        <xdr:cNvCxnSpPr/>
      </xdr:nvCxnSpPr>
      <xdr:spPr>
        <a:xfrm>
          <a:off x="10302240" y="1021080"/>
          <a:ext cx="0" cy="3154680"/>
        </a:xfrm>
        <a:prstGeom prst="line">
          <a:avLst/>
        </a:prstGeom>
        <a:ln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609600</xdr:colOff>
      <xdr:row>8</xdr:row>
      <xdr:rowOff>64770</xdr:rowOff>
    </xdr:from>
    <xdr:to>
      <xdr:col>14</xdr:col>
      <xdr:colOff>15240</xdr:colOff>
      <xdr:row>23</xdr:row>
      <xdr:rowOff>64770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9D6A69B4-5B31-4083-AF36-310551E92B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</xdr:row>
      <xdr:rowOff>0</xdr:rowOff>
    </xdr:from>
    <xdr:to>
      <xdr:col>1</xdr:col>
      <xdr:colOff>0</xdr:colOff>
      <xdr:row>24</xdr:row>
      <xdr:rowOff>45720</xdr:rowOff>
    </xdr:to>
    <xdr:cxnSp macro="">
      <xdr:nvCxnSpPr>
        <xdr:cNvPr id="20" name="Gerader Verbinder 19">
          <a:extLst>
            <a:ext uri="{FF2B5EF4-FFF2-40B4-BE49-F238E27FC236}">
              <a16:creationId xmlns:a16="http://schemas.microsoft.com/office/drawing/2014/main" id="{EB25F87B-5B1F-4EB5-B608-FC24ACB6EB6C}"/>
            </a:ext>
          </a:extLst>
        </xdr:cNvPr>
        <xdr:cNvCxnSpPr/>
      </xdr:nvCxnSpPr>
      <xdr:spPr>
        <a:xfrm>
          <a:off x="792480" y="1234440"/>
          <a:ext cx="0" cy="3154680"/>
        </a:xfrm>
        <a:prstGeom prst="line">
          <a:avLst/>
        </a:prstGeom>
        <a:ln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7</xdr:row>
      <xdr:rowOff>0</xdr:rowOff>
    </xdr:from>
    <xdr:to>
      <xdr:col>14</xdr:col>
      <xdr:colOff>0</xdr:colOff>
      <xdr:row>24</xdr:row>
      <xdr:rowOff>45720</xdr:rowOff>
    </xdr:to>
    <xdr:cxnSp macro="">
      <xdr:nvCxnSpPr>
        <xdr:cNvPr id="18" name="Gerader Verbinder 17">
          <a:extLst>
            <a:ext uri="{FF2B5EF4-FFF2-40B4-BE49-F238E27FC236}">
              <a16:creationId xmlns:a16="http://schemas.microsoft.com/office/drawing/2014/main" id="{63625686-A00D-4846-A9DB-32A9ABEDCCAA}"/>
            </a:ext>
          </a:extLst>
        </xdr:cNvPr>
        <xdr:cNvCxnSpPr/>
      </xdr:nvCxnSpPr>
      <xdr:spPr>
        <a:xfrm>
          <a:off x="11068050" y="1014413"/>
          <a:ext cx="0" cy="3122295"/>
        </a:xfrm>
        <a:prstGeom prst="line">
          <a:avLst/>
        </a:prstGeom>
        <a:ln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22861</xdr:colOff>
      <xdr:row>0</xdr:row>
      <xdr:rowOff>0</xdr:rowOff>
    </xdr:from>
    <xdr:to>
      <xdr:col>14</xdr:col>
      <xdr:colOff>1</xdr:colOff>
      <xdr:row>1</xdr:row>
      <xdr:rowOff>372678</xdr:rowOff>
    </xdr:to>
    <xdr:pic>
      <xdr:nvPicPr>
        <xdr:cNvPr id="21" name="Grafik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E317BC-96D4-479C-8927-6ECB1808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22421" y="0"/>
          <a:ext cx="2811780" cy="8070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A2674-DD24-4B82-9004-24878B447E6D}">
  <dimension ref="A1:P19"/>
  <sheetViews>
    <sheetView showGridLines="0" tabSelected="1" zoomScaleNormal="100" workbookViewId="0"/>
  </sheetViews>
  <sheetFormatPr baseColWidth="10" defaultRowHeight="14.4" x14ac:dyDescent="0.3"/>
  <cols>
    <col min="1" max="2" width="1.6640625" style="21" customWidth="1"/>
    <col min="3" max="3" width="26" style="21" customWidth="1"/>
    <col min="4" max="4" width="1.109375" style="21" customWidth="1"/>
    <col min="5" max="6" width="11.5546875" style="21"/>
    <col min="7" max="7" width="1.6640625" style="21" customWidth="1"/>
    <col min="8" max="11" width="11.5546875" style="21"/>
    <col min="12" max="12" width="21.44140625" style="21" customWidth="1"/>
    <col min="13" max="13" width="2.109375" style="21" customWidth="1"/>
    <col min="14" max="15" width="11.5546875" style="21"/>
    <col min="16" max="16" width="11.5546875" style="2"/>
    <col min="17" max="16384" width="11.5546875" style="21"/>
  </cols>
  <sheetData>
    <row r="1" spans="1:16" ht="9" customHeight="1" thickBot="1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6" ht="6.75" customHeight="1" thickTop="1" x14ac:dyDescent="0.3">
      <c r="A2" s="32"/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5"/>
    </row>
    <row r="3" spans="1:16" ht="18.75" customHeight="1" x14ac:dyDescent="0.45">
      <c r="A3" s="32"/>
      <c r="B3" s="26"/>
      <c r="C3" s="32"/>
      <c r="D3" s="45" t="s">
        <v>17</v>
      </c>
      <c r="E3" s="45"/>
      <c r="F3" s="45"/>
      <c r="G3" s="45"/>
      <c r="H3" s="45"/>
      <c r="I3" s="32"/>
      <c r="J3" s="32"/>
      <c r="K3" s="32"/>
      <c r="L3" s="32"/>
      <c r="M3" s="27"/>
    </row>
    <row r="4" spans="1:16" ht="19.8" x14ac:dyDescent="0.4">
      <c r="A4" s="32"/>
      <c r="B4" s="26"/>
      <c r="C4" s="32"/>
      <c r="D4" s="32"/>
      <c r="E4" s="32"/>
      <c r="F4" s="32"/>
      <c r="G4" s="32"/>
      <c r="H4" s="32"/>
      <c r="I4" s="28"/>
      <c r="J4" s="32"/>
      <c r="K4" s="32"/>
      <c r="L4" s="32"/>
      <c r="M4" s="27"/>
      <c r="P4" s="3"/>
    </row>
    <row r="5" spans="1:16" ht="19.8" x14ac:dyDescent="0.4">
      <c r="A5" s="32"/>
      <c r="B5" s="26"/>
      <c r="C5" s="32"/>
      <c r="D5" s="32"/>
      <c r="E5" s="32"/>
      <c r="F5" s="32"/>
      <c r="G5" s="32"/>
      <c r="H5" s="32"/>
      <c r="I5" s="29"/>
      <c r="J5" s="32"/>
      <c r="K5" s="32"/>
      <c r="L5" s="32"/>
      <c r="M5" s="27"/>
      <c r="P5" s="3"/>
    </row>
    <row r="6" spans="1:16" ht="15.75" customHeight="1" x14ac:dyDescent="0.4">
      <c r="A6" s="32"/>
      <c r="B6" s="26"/>
      <c r="C6" s="32"/>
      <c r="D6" s="32"/>
      <c r="E6" s="32"/>
      <c r="F6" s="32"/>
      <c r="G6" s="32"/>
      <c r="H6" s="32"/>
      <c r="I6" s="32"/>
      <c r="J6" s="32"/>
      <c r="K6" s="32"/>
      <c r="L6" s="32"/>
      <c r="M6" s="27"/>
      <c r="P6" s="3"/>
    </row>
    <row r="7" spans="1:16" ht="52.5" customHeight="1" x14ac:dyDescent="0.4">
      <c r="A7" s="32"/>
      <c r="B7" s="26"/>
      <c r="C7" s="30" t="s">
        <v>18</v>
      </c>
      <c r="D7" s="32"/>
      <c r="E7" s="32"/>
      <c r="F7" s="32"/>
      <c r="G7" s="32"/>
      <c r="H7" s="32"/>
      <c r="I7" s="32"/>
      <c r="J7" s="32"/>
      <c r="K7" s="32"/>
      <c r="L7" s="32"/>
      <c r="M7" s="27"/>
      <c r="P7" s="4"/>
    </row>
    <row r="8" spans="1:16" ht="78" customHeight="1" x14ac:dyDescent="0.3">
      <c r="A8" s="32"/>
      <c r="B8" s="26"/>
      <c r="C8" s="31" t="s">
        <v>19</v>
      </c>
      <c r="D8" s="32"/>
      <c r="E8" s="41" t="s">
        <v>20</v>
      </c>
      <c r="F8" s="42"/>
      <c r="G8" s="42"/>
      <c r="H8" s="42"/>
      <c r="I8" s="42"/>
      <c r="J8" s="42"/>
      <c r="K8" s="42"/>
      <c r="L8" s="42"/>
      <c r="M8" s="27"/>
    </row>
    <row r="9" spans="1:16" ht="262.5" customHeight="1" x14ac:dyDescent="0.3">
      <c r="A9" s="32"/>
      <c r="B9" s="26"/>
      <c r="C9" s="31"/>
      <c r="D9" s="32"/>
      <c r="E9" s="33"/>
      <c r="F9" s="32"/>
      <c r="G9" s="32"/>
      <c r="H9" s="32"/>
      <c r="I9" s="32"/>
      <c r="J9" s="32"/>
      <c r="K9" s="32"/>
      <c r="L9" s="32"/>
      <c r="M9" s="27"/>
    </row>
    <row r="10" spans="1:16" ht="108.75" customHeight="1" x14ac:dyDescent="0.3">
      <c r="A10" s="32"/>
      <c r="B10" s="26"/>
      <c r="C10" s="31" t="s">
        <v>21</v>
      </c>
      <c r="D10" s="32"/>
      <c r="E10" s="41" t="s">
        <v>22</v>
      </c>
      <c r="F10" s="42"/>
      <c r="G10" s="42"/>
      <c r="H10" s="42"/>
      <c r="I10" s="42"/>
      <c r="J10" s="42"/>
      <c r="K10" s="42"/>
      <c r="L10" s="42"/>
      <c r="M10" s="27"/>
    </row>
    <row r="11" spans="1:16" ht="102" customHeight="1" x14ac:dyDescent="0.3">
      <c r="A11" s="32"/>
      <c r="B11" s="26"/>
      <c r="C11" s="31" t="s">
        <v>23</v>
      </c>
      <c r="D11" s="32"/>
      <c r="E11" s="41" t="s">
        <v>24</v>
      </c>
      <c r="F11" s="42"/>
      <c r="G11" s="42"/>
      <c r="H11" s="42"/>
      <c r="I11" s="42"/>
      <c r="J11" s="42"/>
      <c r="K11" s="42"/>
      <c r="L11" s="42"/>
      <c r="M11" s="27"/>
    </row>
    <row r="12" spans="1:16" s="5" customFormat="1" ht="34.5" customHeight="1" x14ac:dyDescent="0.3">
      <c r="A12" s="34"/>
      <c r="B12" s="39"/>
      <c r="C12" s="40"/>
      <c r="D12" s="40"/>
      <c r="E12" s="48" t="s">
        <v>33</v>
      </c>
      <c r="F12" s="48"/>
      <c r="G12" s="48"/>
      <c r="H12" s="48"/>
      <c r="I12" s="48"/>
      <c r="J12" s="48"/>
      <c r="K12" s="48"/>
      <c r="L12" s="48"/>
      <c r="M12" s="49"/>
      <c r="P12" s="6"/>
    </row>
    <row r="13" spans="1:16" ht="104.25" customHeight="1" x14ac:dyDescent="0.3">
      <c r="A13" s="22"/>
      <c r="B13" s="26"/>
      <c r="C13" s="31" t="s">
        <v>25</v>
      </c>
      <c r="D13" s="22"/>
      <c r="E13" s="41" t="s">
        <v>26</v>
      </c>
      <c r="F13" s="42"/>
      <c r="G13" s="42"/>
      <c r="H13" s="42"/>
      <c r="I13" s="42"/>
      <c r="J13" s="42"/>
      <c r="K13" s="42"/>
      <c r="L13" s="42"/>
      <c r="M13" s="27"/>
    </row>
    <row r="14" spans="1:16" ht="53.25" customHeight="1" x14ac:dyDescent="0.3">
      <c r="A14" s="22"/>
      <c r="B14" s="26"/>
      <c r="C14" s="22"/>
      <c r="D14" s="22"/>
      <c r="E14" s="46" t="s">
        <v>27</v>
      </c>
      <c r="F14" s="47"/>
      <c r="G14" s="47"/>
      <c r="H14" s="47"/>
      <c r="I14" s="47"/>
      <c r="J14" s="47"/>
      <c r="K14" s="47"/>
      <c r="L14" s="47"/>
      <c r="M14" s="27"/>
    </row>
    <row r="15" spans="1:16" ht="6" customHeight="1" x14ac:dyDescent="0.3">
      <c r="A15" s="22"/>
      <c r="B15" s="26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7"/>
    </row>
    <row r="16" spans="1:16" ht="42" customHeight="1" x14ac:dyDescent="0.3">
      <c r="A16" s="22"/>
      <c r="B16" s="26"/>
      <c r="C16" s="22"/>
      <c r="D16" s="22"/>
      <c r="E16" s="41" t="s">
        <v>28</v>
      </c>
      <c r="F16" s="42"/>
      <c r="G16" s="42"/>
      <c r="H16" s="42"/>
      <c r="I16" s="42"/>
      <c r="J16" s="42"/>
      <c r="K16" s="42"/>
      <c r="L16" s="42"/>
      <c r="M16" s="27"/>
    </row>
    <row r="17" spans="1:13" ht="24" customHeight="1" x14ac:dyDescent="0.4">
      <c r="A17" s="22"/>
      <c r="B17" s="26"/>
      <c r="C17" s="35"/>
      <c r="D17" s="22"/>
      <c r="E17" s="43" t="s">
        <v>29</v>
      </c>
      <c r="F17" s="44"/>
      <c r="G17" s="44"/>
      <c r="H17" s="44"/>
      <c r="I17" s="44"/>
      <c r="J17" s="44"/>
      <c r="K17" s="44"/>
      <c r="L17" s="44"/>
      <c r="M17" s="27"/>
    </row>
    <row r="18" spans="1:13" ht="6" customHeight="1" thickBot="1" x14ac:dyDescent="0.35">
      <c r="A18" s="22"/>
      <c r="B18" s="36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8"/>
    </row>
    <row r="19" spans="1:13" ht="15" thickTop="1" x14ac:dyDescent="0.3"/>
  </sheetData>
  <sheetProtection algorithmName="SHA-512" hashValue="sxa0B68JOiMLZD3bZadjDUrqjpgh21CractKrDewEE6F+EP66cRbexD5mZ3zEC61a1cP0Xrd5UBUF1dtAgkjfA==" saltValue="xjTzV5CLXK7kP3POWeYgig==" spinCount="100000" sheet="1" objects="1" scenarios="1"/>
  <mergeCells count="9">
    <mergeCell ref="E16:L16"/>
    <mergeCell ref="E17:L17"/>
    <mergeCell ref="D3:H3"/>
    <mergeCell ref="E8:L8"/>
    <mergeCell ref="E10:L10"/>
    <mergeCell ref="E11:L11"/>
    <mergeCell ref="E13:L13"/>
    <mergeCell ref="E14:L14"/>
    <mergeCell ref="E12:M12"/>
  </mergeCells>
  <hyperlinks>
    <hyperlink ref="E14:L14" r:id="rId1" display="https://www.sixsigma-lean.com/community/" xr:uid="{92C011CA-D3FC-4EEC-BF19-C8B2391691A6}"/>
    <hyperlink ref="E17" r:id="rId2" display="info@sixsigma-lean.com" xr:uid="{4C6E9AD1-13EE-41E3-B928-9EBD57402BA7}"/>
    <hyperlink ref="E17:L17" r:id="rId3" display="mailto:info@sixsigma-lean.com" xr:uid="{D1E3DA84-4B39-45D0-87E2-2F4F6DFDDFB9}"/>
    <hyperlink ref="E12:I12" r:id="rId4" display="http://www.sixsigma-lean.com/community/" xr:uid="{C66D5E71-04E0-486B-A0F8-B9D0EEEB8A22}"/>
    <hyperlink ref="E12" r:id="rId5" xr:uid="{310E554B-310A-438C-A3FF-22DB16D7B1B6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3732F-B3C1-4A31-B026-4F6640DAB652}">
  <dimension ref="A1:AL10"/>
  <sheetViews>
    <sheetView showGridLines="0" zoomScaleNormal="100" workbookViewId="0">
      <selection activeCell="AC12" sqref="AC12"/>
    </sheetView>
  </sheetViews>
  <sheetFormatPr baseColWidth="10" defaultRowHeight="14.4" x14ac:dyDescent="0.3"/>
  <cols>
    <col min="2" max="14" width="6.88671875" customWidth="1"/>
    <col min="16" max="16" width="14.21875" hidden="1" customWidth="1"/>
    <col min="17" max="17" width="12" hidden="1" customWidth="1"/>
    <col min="18" max="18" width="9.5546875" hidden="1" customWidth="1"/>
    <col min="19" max="19" width="11.5546875" hidden="1" customWidth="1"/>
    <col min="20" max="20" width="12" hidden="1" customWidth="1"/>
    <col min="21" max="21" width="9.5546875" hidden="1" customWidth="1"/>
    <col min="22" max="26" width="0" hidden="1" customWidth="1"/>
    <col min="27" max="30" width="11.5546875" customWidth="1"/>
  </cols>
  <sheetData>
    <row r="1" spans="1:38" ht="34.200000000000003" customHeight="1" x14ac:dyDescent="0.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</row>
    <row r="2" spans="1:38" ht="31.8" customHeight="1" thickBot="1" x14ac:dyDescent="0.35">
      <c r="A2" s="7"/>
      <c r="B2" s="54" t="s">
        <v>16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7"/>
      <c r="N2" s="7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</row>
    <row r="3" spans="1:38" ht="15" thickBot="1" x14ac:dyDescent="0.35">
      <c r="A3" s="7"/>
      <c r="B3" s="8" t="s">
        <v>0</v>
      </c>
      <c r="C3" s="52" t="str">
        <f>R10</f>
        <v>Bestanden</v>
      </c>
      <c r="D3" s="53"/>
      <c r="E3" s="8" t="s">
        <v>6</v>
      </c>
      <c r="F3" s="52" t="str">
        <f>U10</f>
        <v>Bestanden</v>
      </c>
      <c r="G3" s="53"/>
      <c r="H3" s="9" t="s">
        <v>7</v>
      </c>
      <c r="I3" s="52" t="s">
        <v>15</v>
      </c>
      <c r="J3" s="52"/>
      <c r="K3" s="52"/>
      <c r="L3" s="52"/>
      <c r="M3" s="52"/>
      <c r="N3" s="53"/>
    </row>
    <row r="4" spans="1:38" ht="7.2" customHeight="1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</row>
    <row r="5" spans="1:38" x14ac:dyDescent="0.3">
      <c r="A5" s="10"/>
      <c r="B5" s="55" t="s">
        <v>1</v>
      </c>
      <c r="C5" s="55"/>
      <c r="D5" s="55"/>
      <c r="E5" s="55" t="s">
        <v>4</v>
      </c>
      <c r="F5" s="55"/>
      <c r="G5" s="55"/>
      <c r="H5" s="11" t="s">
        <v>8</v>
      </c>
      <c r="I5" s="11" t="s">
        <v>9</v>
      </c>
      <c r="J5" s="11" t="s">
        <v>10</v>
      </c>
      <c r="K5" s="11" t="s">
        <v>11</v>
      </c>
      <c r="L5" s="11" t="s">
        <v>12</v>
      </c>
      <c r="M5" s="11" t="s">
        <v>13</v>
      </c>
      <c r="N5" s="11" t="s">
        <v>14</v>
      </c>
      <c r="O5" s="1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</row>
    <row r="6" spans="1:38" ht="15" thickBot="1" x14ac:dyDescent="0.35">
      <c r="A6" s="10" t="s">
        <v>3</v>
      </c>
      <c r="B6" s="10">
        <v>0.1</v>
      </c>
      <c r="C6" s="10">
        <v>0.2</v>
      </c>
      <c r="D6" s="10">
        <v>0.1</v>
      </c>
      <c r="E6" s="10">
        <v>0.15</v>
      </c>
      <c r="F6" s="10">
        <v>0.2</v>
      </c>
      <c r="G6" s="10">
        <v>0.1</v>
      </c>
      <c r="H6" s="10">
        <v>0.1</v>
      </c>
      <c r="I6" s="10">
        <v>0.15</v>
      </c>
      <c r="J6" s="10">
        <v>0.15</v>
      </c>
      <c r="K6" s="10">
        <v>0.15</v>
      </c>
      <c r="L6" s="10">
        <v>0.72</v>
      </c>
      <c r="M6" s="10">
        <v>0.1</v>
      </c>
      <c r="N6" s="10">
        <v>0.15</v>
      </c>
      <c r="P6" s="2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</row>
    <row r="7" spans="1:38" ht="15" thickBot="1" x14ac:dyDescent="0.35">
      <c r="A7" s="10" t="s">
        <v>2</v>
      </c>
      <c r="B7" s="10">
        <v>0.65</v>
      </c>
      <c r="C7" s="10">
        <v>0.6</v>
      </c>
      <c r="D7" s="10">
        <v>0.6</v>
      </c>
      <c r="E7" s="10">
        <v>0.62</v>
      </c>
      <c r="F7" s="10">
        <v>0.6</v>
      </c>
      <c r="G7" s="10">
        <v>0.65</v>
      </c>
      <c r="H7" s="10">
        <v>0.63</v>
      </c>
      <c r="I7" s="10">
        <v>0.65</v>
      </c>
      <c r="J7" s="10">
        <v>0.65</v>
      </c>
      <c r="K7" s="10">
        <v>0.55000000000000004</v>
      </c>
      <c r="L7" s="10">
        <v>0.15</v>
      </c>
      <c r="M7" s="10">
        <v>0.64</v>
      </c>
      <c r="N7" s="10">
        <v>0.65</v>
      </c>
      <c r="P7" s="18" t="s">
        <v>31</v>
      </c>
      <c r="Q7" s="50" t="s">
        <v>0</v>
      </c>
      <c r="R7" s="51"/>
      <c r="T7" s="50" t="s">
        <v>32</v>
      </c>
      <c r="U7" s="51"/>
      <c r="W7" s="19"/>
      <c r="X7" s="20">
        <f>MAX($B$6:$D$6)</f>
        <v>0.2</v>
      </c>
      <c r="Y7" s="20">
        <f t="shared" ref="Y7:AK7" si="0">MAX($B$6:$D$6)</f>
        <v>0.2</v>
      </c>
      <c r="Z7" s="20">
        <f t="shared" si="0"/>
        <v>0.2</v>
      </c>
      <c r="AA7" s="20">
        <f t="shared" si="0"/>
        <v>0.2</v>
      </c>
      <c r="AB7" s="20">
        <f t="shared" si="0"/>
        <v>0.2</v>
      </c>
      <c r="AC7" s="20">
        <f t="shared" si="0"/>
        <v>0.2</v>
      </c>
      <c r="AD7" s="20">
        <f t="shared" si="0"/>
        <v>0.2</v>
      </c>
      <c r="AE7" s="20">
        <f t="shared" si="0"/>
        <v>0.2</v>
      </c>
      <c r="AF7" s="20">
        <f t="shared" si="0"/>
        <v>0.2</v>
      </c>
      <c r="AG7" s="20">
        <f t="shared" si="0"/>
        <v>0.2</v>
      </c>
      <c r="AH7" s="20">
        <f>MAX($B$6:$D$6)</f>
        <v>0.2</v>
      </c>
      <c r="AI7" s="20">
        <f t="shared" si="0"/>
        <v>0.2</v>
      </c>
      <c r="AJ7" s="20">
        <f t="shared" si="0"/>
        <v>0.2</v>
      </c>
      <c r="AK7" s="20">
        <f t="shared" si="0"/>
        <v>0.2</v>
      </c>
      <c r="AL7" s="20"/>
    </row>
    <row r="8" spans="1:38" x14ac:dyDescent="0.3">
      <c r="P8" s="12" t="s">
        <v>30</v>
      </c>
      <c r="Q8" s="14">
        <f>AVERAGE(B6:D6)</f>
        <v>0.13333333333333333</v>
      </c>
      <c r="R8" s="15">
        <f>MAX(B6:D6)-MIN(B6:D6)</f>
        <v>0.1</v>
      </c>
      <c r="T8" s="14">
        <f>AVERAGE(E6:G6)</f>
        <v>0.15</v>
      </c>
      <c r="U8" s="15">
        <f>MAX(E6:G6)-MIN(E6:G6)</f>
        <v>0.1</v>
      </c>
      <c r="W8" s="19"/>
      <c r="X8" s="20">
        <f>MIN($B$6:$D$6)</f>
        <v>0.1</v>
      </c>
      <c r="Y8" s="20">
        <f t="shared" ref="Y8:AK8" si="1">MIN($B$6:$D$6)</f>
        <v>0.1</v>
      </c>
      <c r="Z8" s="20">
        <f t="shared" si="1"/>
        <v>0.1</v>
      </c>
      <c r="AA8" s="20">
        <f t="shared" si="1"/>
        <v>0.1</v>
      </c>
      <c r="AB8" s="20">
        <f t="shared" si="1"/>
        <v>0.1</v>
      </c>
      <c r="AC8" s="20">
        <f t="shared" si="1"/>
        <v>0.1</v>
      </c>
      <c r="AD8" s="20">
        <f t="shared" si="1"/>
        <v>0.1</v>
      </c>
      <c r="AE8" s="20">
        <f t="shared" si="1"/>
        <v>0.1</v>
      </c>
      <c r="AF8" s="20">
        <f t="shared" si="1"/>
        <v>0.1</v>
      </c>
      <c r="AG8" s="20">
        <f t="shared" si="1"/>
        <v>0.1</v>
      </c>
      <c r="AH8" s="20">
        <f t="shared" si="1"/>
        <v>0.1</v>
      </c>
      <c r="AI8" s="20">
        <f t="shared" si="1"/>
        <v>0.1</v>
      </c>
      <c r="AJ8" s="20">
        <f t="shared" si="1"/>
        <v>0.1</v>
      </c>
      <c r="AK8" s="20">
        <f t="shared" si="1"/>
        <v>0.1</v>
      </c>
      <c r="AL8" s="20"/>
    </row>
    <row r="9" spans="1:38" x14ac:dyDescent="0.3">
      <c r="P9" s="12" t="s">
        <v>5</v>
      </c>
      <c r="Q9" s="14">
        <f>AVERAGE(B7:D7)</f>
        <v>0.6166666666666667</v>
      </c>
      <c r="R9" s="15">
        <f>MAX(B7:D7)-MIN(B7:D7)</f>
        <v>5.0000000000000044E-2</v>
      </c>
      <c r="T9" s="14">
        <f>AVERAGE(E7:G7)</f>
        <v>0.62333333333333341</v>
      </c>
      <c r="U9" s="15">
        <f>MAX(E7:G7)-MIN(E7:G7)</f>
        <v>5.0000000000000044E-2</v>
      </c>
      <c r="W9" s="19"/>
      <c r="X9" s="20">
        <f>MAX($B$7:$D$7)</f>
        <v>0.65</v>
      </c>
      <c r="Y9" s="20">
        <f t="shared" ref="Y9:AK9" si="2">MAX($B$7:$D$7)</f>
        <v>0.65</v>
      </c>
      <c r="Z9" s="20">
        <f t="shared" si="2"/>
        <v>0.65</v>
      </c>
      <c r="AA9" s="20">
        <f t="shared" si="2"/>
        <v>0.65</v>
      </c>
      <c r="AB9" s="20">
        <f t="shared" si="2"/>
        <v>0.65</v>
      </c>
      <c r="AC9" s="20">
        <f t="shared" si="2"/>
        <v>0.65</v>
      </c>
      <c r="AD9" s="20">
        <f t="shared" si="2"/>
        <v>0.65</v>
      </c>
      <c r="AE9" s="20">
        <f t="shared" si="2"/>
        <v>0.65</v>
      </c>
      <c r="AF9" s="20">
        <f t="shared" si="2"/>
        <v>0.65</v>
      </c>
      <c r="AG9" s="20">
        <f t="shared" si="2"/>
        <v>0.65</v>
      </c>
      <c r="AH9" s="20">
        <f t="shared" si="2"/>
        <v>0.65</v>
      </c>
      <c r="AI9" s="20">
        <f t="shared" si="2"/>
        <v>0.65</v>
      </c>
      <c r="AJ9" s="20">
        <f t="shared" si="2"/>
        <v>0.65</v>
      </c>
      <c r="AK9" s="20">
        <f t="shared" si="2"/>
        <v>0.65</v>
      </c>
      <c r="AL9" s="20"/>
    </row>
    <row r="10" spans="1:38" ht="15" thickBot="1" x14ac:dyDescent="0.35">
      <c r="P10" s="13"/>
      <c r="Q10" s="16">
        <f>ABS(Q9-Q8)</f>
        <v>0.48333333333333339</v>
      </c>
      <c r="R10" s="17" t="str">
        <f>IFERROR(IF(AVERAGE(R8:R9)&lt;Q10/5,"Bestanden","Nicht bestanden"),"")</f>
        <v>Bestanden</v>
      </c>
      <c r="T10" s="16">
        <f>ABS(T9-T8)</f>
        <v>0.47333333333333338</v>
      </c>
      <c r="U10" s="17" t="str">
        <f>IFERROR(IF(AVERAGE(U8:U9)&lt;T10/5,"Bestanden","Nicht bestanden"),"")</f>
        <v>Bestanden</v>
      </c>
      <c r="W10" s="19"/>
      <c r="X10" s="20">
        <f>MIN($B$7:$D$7)</f>
        <v>0.6</v>
      </c>
      <c r="Y10" s="20">
        <f t="shared" ref="Y10:AK10" si="3">MIN($B$7:$D$7)</f>
        <v>0.6</v>
      </c>
      <c r="Z10" s="20">
        <f t="shared" si="3"/>
        <v>0.6</v>
      </c>
      <c r="AA10" s="20">
        <f t="shared" si="3"/>
        <v>0.6</v>
      </c>
      <c r="AB10" s="20">
        <f t="shared" si="3"/>
        <v>0.6</v>
      </c>
      <c r="AC10" s="20">
        <f t="shared" si="3"/>
        <v>0.6</v>
      </c>
      <c r="AD10" s="20">
        <f t="shared" si="3"/>
        <v>0.6</v>
      </c>
      <c r="AE10" s="20">
        <f t="shared" si="3"/>
        <v>0.6</v>
      </c>
      <c r="AF10" s="20">
        <f t="shared" si="3"/>
        <v>0.6</v>
      </c>
      <c r="AG10" s="20">
        <f t="shared" si="3"/>
        <v>0.6</v>
      </c>
      <c r="AH10" s="20">
        <f t="shared" si="3"/>
        <v>0.6</v>
      </c>
      <c r="AI10" s="20">
        <f t="shared" si="3"/>
        <v>0.6</v>
      </c>
      <c r="AJ10" s="20">
        <f t="shared" si="3"/>
        <v>0.6</v>
      </c>
      <c r="AK10" s="20">
        <f t="shared" si="3"/>
        <v>0.6</v>
      </c>
      <c r="AL10" s="20"/>
    </row>
  </sheetData>
  <mergeCells count="8">
    <mergeCell ref="Q7:R7"/>
    <mergeCell ref="T7:U7"/>
    <mergeCell ref="I3:N3"/>
    <mergeCell ref="B2:L2"/>
    <mergeCell ref="B5:D5"/>
    <mergeCell ref="E5:G5"/>
    <mergeCell ref="C3:D3"/>
    <mergeCell ref="F3:G3"/>
  </mergeCells>
  <conditionalFormatting sqref="C3:D3 F3:G3">
    <cfRule type="containsText" dxfId="1" priority="2" operator="containsText" text="Bestanden">
      <formula>NOT(ISERROR(SEARCH("Bestanden",C3)))</formula>
    </cfRule>
  </conditionalFormatting>
  <conditionalFormatting sqref="C3:G3">
    <cfRule type="containsText" dxfId="0" priority="1" operator="containsText" text="Nicht bestanden">
      <formula>NOT(ISERROR(SEARCH("Nicht bestanden",C3)))</formula>
    </cfRule>
  </conditionalFormatting>
  <dataValidations disablePrompts="1" count="1">
    <dataValidation type="list" allowBlank="1" showInputMessage="1" showErrorMessage="1" sqref="C3:D3 F3:G3" xr:uid="{28F4731C-38D6-46EB-8BF3-B5030AFE99D6}">
      <formula1>$P$8:$P$9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120" orientation="landscape" horizontalDpi="0" verticalDpi="0" r:id="rId1"/>
  <headerFooter>
    <oddFooter>&amp;L&amp;G&amp;C&amp;8Kostenfreie Nutzung für Teilnehmer der Lean Six Sigma Business Community&amp;R&amp;8www.sixsigma-lean.com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Nutzungshinweise</vt:lpstr>
      <vt:lpstr>Erweiterter Komponententausch</vt:lpstr>
      <vt:lpstr>'Erweiterter Komponententausch'!Druckbereich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Xavier Schambil</dc:creator>
  <cp:lastModifiedBy>Xavier Schambil</cp:lastModifiedBy>
  <cp:lastPrinted>2022-03-04T13:59:38Z</cp:lastPrinted>
  <dcterms:created xsi:type="dcterms:W3CDTF">2021-07-22T06:26:20Z</dcterms:created>
  <dcterms:modified xsi:type="dcterms:W3CDTF">2022-03-08T10:18:42Z</dcterms:modified>
</cp:coreProperties>
</file>